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  <c r="I43" i="1"/>
  <c r="L138" i="1"/>
  <c r="J196" i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<sst xmlns="http://schemas.openxmlformats.org/spreadsheetml/2006/main" count="271" uniqueCount="73">
  <si>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</si>
  <si>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</si>
  <si>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</si>
  <si>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</si>
  <si>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</si>
  <si>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</si>
  <si>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</si>
  <si>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</si>
  <si>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</si>
  <si>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</si>
  <si>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</si>
  <si>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</si>
  <si>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</si>
  <si>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</si>
  <si>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</si>
  <si>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</si>
  <si>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</si>
  <si>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</si>
  <si>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</si>
  <si>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</si>
  <si>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</si>
  <si>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</si>
  <si>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</si>
  <si>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</si>
  <si>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</si>
  <si>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</si>
  <si>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</si>
  <si>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</si>
  <si>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</si>
  <si>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</si>
  <si>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</si>
  <si>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</si>
  <si>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</si>
  <si>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</si>
  <si>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</si>
  <si>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</si>
  <si>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</si>
  <si>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</si>
  <si>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</si>
  <si>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с соусом,макароны отварные</t>
  </si>
  <si>
    <t>Какао с молоком</t>
  </si>
  <si>
    <t>Салат витаминный</t>
  </si>
  <si>
    <t>ПР</t>
  </si>
  <si>
    <t>Печенье</t>
  </si>
  <si>
    <t>223/688</t>
  </si>
  <si>
    <t>Сладкое</t>
  </si>
  <si>
    <t>49/424</t>
  </si>
  <si>
    <t>Каша манная молочная жидкая</t>
  </si>
  <si>
    <t>Чай с сахаром</t>
  </si>
  <si>
    <t>Бутерброд с маслом и сыром</t>
  </si>
  <si>
    <t>Гуляш,соус,каша гречневая</t>
  </si>
  <si>
    <t>Закуска</t>
  </si>
  <si>
    <t>Салат из свежих огурцов</t>
  </si>
  <si>
    <t>Рыба припущенная с овощами</t>
  </si>
  <si>
    <t>Сок фруктовый</t>
  </si>
  <si>
    <t>Пюре картофельное</t>
  </si>
  <si>
    <t>Запеканка из творога с повидлом</t>
  </si>
  <si>
    <t>Яблоко</t>
  </si>
  <si>
    <t>Конфеты</t>
  </si>
  <si>
    <t>Сок</t>
  </si>
  <si>
    <t>286/694</t>
  </si>
  <si>
    <t>Салат из помидор</t>
  </si>
  <si>
    <t>301/302</t>
  </si>
  <si>
    <t>МКОУ "Кировский сельский лицей"</t>
  </si>
  <si>
    <t>Химочкина Т.И.</t>
  </si>
  <si>
    <t>Директор</t>
  </si>
  <si>
    <t>Компот из сухофруктов,печенье</t>
  </si>
  <si>
    <t>591/579</t>
  </si>
  <si>
    <t>ПР42,4</t>
  </si>
  <si>
    <t>Куры тушёные с овощами,рис отварной</t>
  </si>
  <si>
    <t>Бутерброд (хлеб,сыр,масло)</t>
  </si>
  <si>
    <t>Тефтеля с соусом,картофельное пюре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</si>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</sst>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206" sqref="K2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63</v>
      </c>
      <c r="D1" s="53"/>
      <c r="E1" s="53"/>
      <c r="F1" s="12" t="s">
        <v>16</v>
      </c>
      <c r="G1" s="2" t="s">
        <v>17</v>
      </c>
      <c r="H1" s="54" t="s">
        <v>65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64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275</v>
      </c>
      <c r="G6" s="40">
        <v>8</v>
      </c>
      <c r="H6" s="40">
        <v>9</v>
      </c>
      <c r="I6" s="40">
        <v>22</v>
      </c>
      <c r="J6" s="40">
        <v>431</v>
      </c>
      <c r="K6" s="41" t="s">
        <v>44</v>
      </c>
      <c r="L6" s="40">
        <v>53.89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4</v>
      </c>
      <c r="I8" s="43">
        <v>17</v>
      </c>
      <c r="J8" s="43">
        <v>133</v>
      </c>
      <c r="K8" s="44">
        <v>959</v>
      </c>
      <c r="L8" s="43">
        <v>11.7</v>
      </c>
    </row>
    <row r="9" spans="1:12" ht="14.4" x14ac:dyDescent="0.3">
      <c r="A9" s="23"/>
      <c r="B9" s="15"/>
      <c r="C9" s="11"/>
      <c r="D9" s="7" t="s">
        <v>23</v>
      </c>
      <c r="E9" s="42" t="s">
        <v>72</v>
      </c>
      <c r="F9" s="43">
        <v>50</v>
      </c>
      <c r="G9" s="43">
        <v>2</v>
      </c>
      <c r="H9" s="43">
        <v>0</v>
      </c>
      <c r="I9" s="43">
        <v>19</v>
      </c>
      <c r="J9" s="43">
        <v>94</v>
      </c>
      <c r="K9" s="44" t="s">
        <v>42</v>
      </c>
      <c r="L9" s="43">
        <v>3.75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45</v>
      </c>
      <c r="E11" s="42" t="s">
        <v>43</v>
      </c>
      <c r="F11" s="43">
        <v>40</v>
      </c>
      <c r="G11" s="43">
        <v>2</v>
      </c>
      <c r="H11" s="43">
        <v>2</v>
      </c>
      <c r="I11" s="43">
        <v>14</v>
      </c>
      <c r="J11" s="43">
        <v>83</v>
      </c>
      <c r="K11" s="44" t="s">
        <v>42</v>
      </c>
      <c r="L11" s="43">
        <v>10.66</v>
      </c>
    </row>
    <row r="12" spans="1:12" ht="14.4" x14ac:dyDescent="0.3">
      <c r="A12" s="23"/>
      <c r="B12" s="15"/>
      <c r="C12" s="11"/>
      <c r="D12" s="6" t="s">
        <v>51</v>
      </c>
      <c r="E12" s="42" t="s">
        <v>41</v>
      </c>
      <c r="F12" s="43">
        <v>100</v>
      </c>
      <c r="G12" s="43">
        <v>4</v>
      </c>
      <c r="H12" s="43">
        <v>3</v>
      </c>
      <c r="I12" s="43">
        <v>11</v>
      </c>
      <c r="J12" s="43">
        <v>187</v>
      </c>
      <c r="K12" s="44" t="s">
        <v>46</v>
      </c>
      <c r="L12" s="43">
        <v>20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83</v>
      </c>
      <c r="J13" s="19">
        <f t="shared" si="0"/>
        <v>928</v>
      </c>
      <c r="K13" s="25"/>
      <c r="L13" s="19">
        <f t="shared" ref="L13" si="1">SUM(L6:L12)</f>
        <v>100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665</v>
      </c>
      <c r="G24" s="32">
        <f t="shared" ref="G24:J24" si="4">G13+G23</f>
        <v>19</v>
      </c>
      <c r="H24" s="32">
        <f t="shared" si="4"/>
        <v>18</v>
      </c>
      <c r="I24" s="32">
        <f t="shared" si="4"/>
        <v>83</v>
      </c>
      <c r="J24" s="32">
        <f t="shared" si="4"/>
        <v>928</v>
      </c>
      <c r="K24" s="32"/>
      <c r="L24" s="32">
        <f t="shared" ref="L24" si="5">L13+L23</f>
        <v>100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3</v>
      </c>
      <c r="I25" s="40">
        <v>20</v>
      </c>
      <c r="J25" s="40">
        <v>190</v>
      </c>
      <c r="K25" s="41">
        <v>390</v>
      </c>
      <c r="L25" s="40">
        <v>29.85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14</v>
      </c>
      <c r="J27" s="43">
        <v>60</v>
      </c>
      <c r="K27" s="44">
        <v>943</v>
      </c>
      <c r="L27" s="43">
        <v>2.16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6</v>
      </c>
      <c r="H28" s="43">
        <v>12</v>
      </c>
      <c r="I28" s="43">
        <v>36</v>
      </c>
      <c r="J28" s="43">
        <v>205</v>
      </c>
      <c r="K28" s="44" t="s">
        <v>42</v>
      </c>
      <c r="L28" s="43">
        <v>42.49</v>
      </c>
    </row>
    <row r="29" spans="1:12" ht="14.4" x14ac:dyDescent="0.3">
      <c r="A29" s="14"/>
      <c r="B29" s="15"/>
      <c r="C29" s="11"/>
      <c r="D29" s="7" t="s">
        <v>24</v>
      </c>
      <c r="E29" s="42" t="s">
        <v>57</v>
      </c>
      <c r="F29" s="43">
        <v>170</v>
      </c>
      <c r="G29" s="43">
        <v>3</v>
      </c>
      <c r="H29" s="43">
        <v>3</v>
      </c>
      <c r="I29" s="43">
        <v>3</v>
      </c>
      <c r="J29" s="43">
        <v>35</v>
      </c>
      <c r="K29" s="44" t="s">
        <v>42</v>
      </c>
      <c r="L29" s="43">
        <v>25.5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15</v>
      </c>
      <c r="H32" s="19">
        <f t="shared" ref="H32" si="7">SUM(H25:H31)</f>
        <v>18</v>
      </c>
      <c r="I32" s="19">
        <f t="shared" ref="I32" si="8">SUM(I25:I31)</f>
        <v>73</v>
      </c>
      <c r="J32" s="19">
        <f t="shared" ref="J32:L32" si="9">SUM(J25:J31)</f>
        <v>490</v>
      </c>
      <c r="K32" s="25"/>
      <c r="L32" s="19">
        <f t="shared" si="9"/>
        <v>100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630</v>
      </c>
      <c r="G43" s="32">
        <f t="shared" ref="G43" si="14">G32+G42</f>
        <v>15</v>
      </c>
      <c r="H43" s="32">
        <f t="shared" ref="H43" si="15">H32+H42</f>
        <v>18</v>
      </c>
      <c r="I43" s="32">
        <f t="shared" ref="I43" si="16">I32+I42</f>
        <v>73</v>
      </c>
      <c r="J43" s="32">
        <f t="shared" ref="J43:L43" si="17">J32+J42</f>
        <v>490</v>
      </c>
      <c r="K43" s="32"/>
      <c r="L43" s="32">
        <f t="shared" si="17"/>
        <v>100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335</v>
      </c>
      <c r="G44" s="40">
        <v>15</v>
      </c>
      <c r="H44" s="40">
        <v>16</v>
      </c>
      <c r="I44" s="40">
        <v>35</v>
      </c>
      <c r="J44" s="40">
        <v>445</v>
      </c>
      <c r="K44" s="41" t="s">
        <v>67</v>
      </c>
      <c r="L44" s="40">
        <v>59.54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14</v>
      </c>
      <c r="J46" s="43">
        <v>60</v>
      </c>
      <c r="K46" s="44">
        <v>943</v>
      </c>
      <c r="L46" s="43">
        <v>2.16</v>
      </c>
    </row>
    <row r="47" spans="1:12" ht="14.4" x14ac:dyDescent="0.3">
      <c r="A47" s="23"/>
      <c r="B47" s="15"/>
      <c r="C47" s="11"/>
      <c r="D47" s="7" t="s">
        <v>23</v>
      </c>
      <c r="E47" s="42" t="s">
        <v>72</v>
      </c>
      <c r="F47" s="43">
        <v>50</v>
      </c>
      <c r="G47" s="43">
        <v>3</v>
      </c>
      <c r="H47" s="43">
        <v>0</v>
      </c>
      <c r="I47" s="43">
        <v>19</v>
      </c>
      <c r="J47" s="43">
        <v>94</v>
      </c>
      <c r="K47" s="44" t="s">
        <v>42</v>
      </c>
      <c r="L47" s="43">
        <v>3.75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51</v>
      </c>
      <c r="E49" s="42" t="s">
        <v>52</v>
      </c>
      <c r="F49" s="43">
        <v>100</v>
      </c>
      <c r="G49" s="43">
        <v>1</v>
      </c>
      <c r="H49" s="43">
        <v>2</v>
      </c>
      <c r="I49" s="43">
        <v>2</v>
      </c>
      <c r="J49" s="43">
        <v>67</v>
      </c>
      <c r="K49" s="44">
        <v>33</v>
      </c>
      <c r="L49" s="43">
        <v>34.549999999999997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685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70</v>
      </c>
      <c r="J51" s="19">
        <f t="shared" ref="J51:L51" si="21">SUM(J44:J50)</f>
        <v>666</v>
      </c>
      <c r="K51" s="25"/>
      <c r="L51" s="19">
        <f t="shared" si="21"/>
        <v>100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685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70</v>
      </c>
      <c r="J62" s="32">
        <f t="shared" ref="J62:L62" si="29">J51+J61</f>
        <v>666</v>
      </c>
      <c r="K62" s="32"/>
      <c r="L62" s="32">
        <f t="shared" si="29"/>
        <v>100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175</v>
      </c>
      <c r="G63" s="40">
        <v>12</v>
      </c>
      <c r="H63" s="40">
        <v>8</v>
      </c>
      <c r="I63" s="40">
        <v>23</v>
      </c>
      <c r="J63" s="40">
        <v>190</v>
      </c>
      <c r="K63" s="41">
        <v>244</v>
      </c>
      <c r="L63" s="40">
        <v>21.65</v>
      </c>
    </row>
    <row r="64" spans="1:12" ht="14.4" x14ac:dyDescent="0.3">
      <c r="A64" s="23"/>
      <c r="B64" s="15"/>
      <c r="C64" s="11"/>
      <c r="D64" s="6" t="s">
        <v>29</v>
      </c>
      <c r="E64" s="42" t="s">
        <v>55</v>
      </c>
      <c r="F64" s="43">
        <v>180</v>
      </c>
      <c r="G64" s="43">
        <v>4</v>
      </c>
      <c r="H64" s="43">
        <v>7</v>
      </c>
      <c r="I64" s="43">
        <v>22</v>
      </c>
      <c r="J64" s="43">
        <v>205</v>
      </c>
      <c r="K64" s="44">
        <v>694</v>
      </c>
      <c r="L64" s="43">
        <v>14.3</v>
      </c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15</v>
      </c>
      <c r="J65" s="43">
        <v>65</v>
      </c>
      <c r="K65" s="44" t="s">
        <v>42</v>
      </c>
      <c r="L65" s="43">
        <v>25</v>
      </c>
    </row>
    <row r="66" spans="1:12" ht="14.4" x14ac:dyDescent="0.3">
      <c r="A66" s="23"/>
      <c r="B66" s="15"/>
      <c r="C66" s="11"/>
      <c r="D66" s="7" t="s">
        <v>23</v>
      </c>
      <c r="E66" s="42" t="s">
        <v>72</v>
      </c>
      <c r="F66" s="43">
        <v>60</v>
      </c>
      <c r="G66" s="43">
        <v>2</v>
      </c>
      <c r="H66" s="43">
        <v>0</v>
      </c>
      <c r="I66" s="43">
        <v>15</v>
      </c>
      <c r="J66" s="43">
        <v>105</v>
      </c>
      <c r="K66" s="44" t="s">
        <v>42</v>
      </c>
      <c r="L66" s="43">
        <v>4.5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51</v>
      </c>
      <c r="E68" s="42" t="s">
        <v>52</v>
      </c>
      <c r="F68" s="43">
        <v>100</v>
      </c>
      <c r="G68" s="43">
        <v>1</v>
      </c>
      <c r="H68" s="43">
        <v>3</v>
      </c>
      <c r="I68" s="43">
        <v>5</v>
      </c>
      <c r="J68" s="43">
        <v>79</v>
      </c>
      <c r="K68" s="44">
        <v>33</v>
      </c>
      <c r="L68" s="43">
        <v>34.549999999999997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19</v>
      </c>
      <c r="H70" s="19">
        <f t="shared" ref="H70" si="31">SUM(H63:H69)</f>
        <v>18</v>
      </c>
      <c r="I70" s="19">
        <f t="shared" ref="I70" si="32">SUM(I63:I69)</f>
        <v>80</v>
      </c>
      <c r="J70" s="19">
        <f t="shared" ref="J70:L70" si="33">SUM(J63:J69)</f>
        <v>644</v>
      </c>
      <c r="K70" s="25"/>
      <c r="L70" s="19">
        <f t="shared" si="33"/>
        <v>100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715</v>
      </c>
      <c r="G81" s="32">
        <f t="shared" ref="G81" si="38">G70+G80</f>
        <v>19</v>
      </c>
      <c r="H81" s="32">
        <f t="shared" ref="H81" si="39">H70+H80</f>
        <v>18</v>
      </c>
      <c r="I81" s="32">
        <f t="shared" ref="I81" si="40">I70+I80</f>
        <v>80</v>
      </c>
      <c r="J81" s="32">
        <f t="shared" ref="J81:L81" si="41">J70+J80</f>
        <v>644</v>
      </c>
      <c r="K81" s="32"/>
      <c r="L81" s="32">
        <f t="shared" si="41"/>
        <v>100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355</v>
      </c>
      <c r="G82" s="40">
        <v>15</v>
      </c>
      <c r="H82" s="40">
        <v>16</v>
      </c>
      <c r="I82" s="40">
        <v>37</v>
      </c>
      <c r="J82" s="40">
        <v>465</v>
      </c>
      <c r="K82" s="41" t="s">
        <v>62</v>
      </c>
      <c r="L82" s="40">
        <v>46.7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72</v>
      </c>
      <c r="F85" s="43">
        <v>40</v>
      </c>
      <c r="G85" s="43">
        <v>2</v>
      </c>
      <c r="H85" s="43">
        <v>0</v>
      </c>
      <c r="I85" s="43">
        <v>14</v>
      </c>
      <c r="J85" s="43">
        <v>104</v>
      </c>
      <c r="K85" s="44" t="s">
        <v>42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51</v>
      </c>
      <c r="E87" s="42" t="s">
        <v>61</v>
      </c>
      <c r="F87" s="43">
        <v>100</v>
      </c>
      <c r="G87" s="43">
        <v>1</v>
      </c>
      <c r="H87" s="43">
        <v>3</v>
      </c>
      <c r="I87" s="43">
        <v>5</v>
      </c>
      <c r="J87" s="43">
        <v>79</v>
      </c>
      <c r="K87" s="44">
        <v>14</v>
      </c>
      <c r="L87" s="43">
        <v>30</v>
      </c>
    </row>
    <row r="88" spans="1:12" ht="14.4" x14ac:dyDescent="0.3">
      <c r="A88" s="23"/>
      <c r="B88" s="15"/>
      <c r="C88" s="11"/>
      <c r="D88" s="6" t="s">
        <v>45</v>
      </c>
      <c r="E88" s="42" t="s">
        <v>66</v>
      </c>
      <c r="F88" s="43">
        <v>260</v>
      </c>
      <c r="G88" s="43">
        <v>0</v>
      </c>
      <c r="H88" s="43">
        <v>0</v>
      </c>
      <c r="I88" s="43">
        <v>25</v>
      </c>
      <c r="J88" s="43">
        <v>94</v>
      </c>
      <c r="K88" s="44">
        <v>868</v>
      </c>
      <c r="L88" s="43">
        <v>20.3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755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81</v>
      </c>
      <c r="J89" s="19">
        <f t="shared" ref="J89:L89" si="45">SUM(J82:J88)</f>
        <v>742</v>
      </c>
      <c r="K89" s="25"/>
      <c r="L89" s="19">
        <f t="shared" si="45"/>
        <v>100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755</v>
      </c>
      <c r="G100" s="32">
        <f t="shared" ref="G100" si="50">G89+G99</f>
        <v>18</v>
      </c>
      <c r="H100" s="32">
        <f t="shared" ref="H100" si="51">H89+H99</f>
        <v>19</v>
      </c>
      <c r="I100" s="32">
        <f t="shared" ref="I100" si="52">I89+I99</f>
        <v>81</v>
      </c>
      <c r="J100" s="32">
        <f t="shared" ref="J100:L100" si="53">J89+J99</f>
        <v>742</v>
      </c>
      <c r="K100" s="32"/>
      <c r="L100" s="32">
        <f t="shared" si="53"/>
        <v>100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275</v>
      </c>
      <c r="G101" s="40">
        <v>8</v>
      </c>
      <c r="H101" s="40">
        <v>9</v>
      </c>
      <c r="I101" s="40">
        <v>22</v>
      </c>
      <c r="J101" s="40">
        <v>431</v>
      </c>
      <c r="K101" s="41" t="s">
        <v>44</v>
      </c>
      <c r="L101" s="40">
        <v>53.89</v>
      </c>
    </row>
    <row r="102" spans="1:12" ht="14.4" x14ac:dyDescent="0.3">
      <c r="A102" s="23"/>
      <c r="B102" s="15"/>
      <c r="C102" s="11"/>
      <c r="D102" s="6" t="s">
        <v>51</v>
      </c>
      <c r="E102" s="42" t="s">
        <v>41</v>
      </c>
      <c r="F102" s="43">
        <v>100</v>
      </c>
      <c r="G102" s="43">
        <v>4</v>
      </c>
      <c r="H102" s="43">
        <v>3</v>
      </c>
      <c r="I102" s="43">
        <v>11</v>
      </c>
      <c r="J102" s="43">
        <v>187</v>
      </c>
      <c r="K102" s="44" t="s">
        <v>46</v>
      </c>
      <c r="L102" s="43">
        <v>20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</v>
      </c>
      <c r="H103" s="43">
        <v>4</v>
      </c>
      <c r="I103" s="43">
        <v>17</v>
      </c>
      <c r="J103" s="43">
        <v>133</v>
      </c>
      <c r="K103" s="44">
        <v>959</v>
      </c>
      <c r="L103" s="43">
        <v>11.7</v>
      </c>
    </row>
    <row r="104" spans="1:12" ht="14.4" x14ac:dyDescent="0.3">
      <c r="A104" s="23"/>
      <c r="B104" s="15"/>
      <c r="C104" s="11"/>
      <c r="D104" s="7" t="s">
        <v>23</v>
      </c>
      <c r="E104" s="42" t="s">
        <v>72</v>
      </c>
      <c r="F104" s="43">
        <v>50</v>
      </c>
      <c r="G104" s="43">
        <v>2</v>
      </c>
      <c r="H104" s="43">
        <v>0</v>
      </c>
      <c r="I104" s="43">
        <v>19</v>
      </c>
      <c r="J104" s="43">
        <v>94</v>
      </c>
      <c r="K104" s="44" t="s">
        <v>42</v>
      </c>
      <c r="L104" s="43">
        <v>3.75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45</v>
      </c>
      <c r="E106" s="42" t="s">
        <v>43</v>
      </c>
      <c r="F106" s="43">
        <v>40</v>
      </c>
      <c r="G106" s="43">
        <v>2</v>
      </c>
      <c r="H106" s="43">
        <v>2</v>
      </c>
      <c r="I106" s="43">
        <v>14</v>
      </c>
      <c r="J106" s="43">
        <v>83</v>
      </c>
      <c r="K106" s="44" t="s">
        <v>42</v>
      </c>
      <c r="L106" s="43">
        <v>10.66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19</v>
      </c>
      <c r="H108" s="19">
        <f t="shared" si="54"/>
        <v>18</v>
      </c>
      <c r="I108" s="19">
        <f t="shared" si="54"/>
        <v>83</v>
      </c>
      <c r="J108" s="19">
        <f t="shared" si="54"/>
        <v>928</v>
      </c>
      <c r="K108" s="25"/>
      <c r="L108" s="19">
        <f t="shared" ref="L108" si="55">SUM(L101:L107)</f>
        <v>100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665</v>
      </c>
      <c r="G119" s="32">
        <f t="shared" ref="G119" si="58">G108+G118</f>
        <v>19</v>
      </c>
      <c r="H119" s="32">
        <f t="shared" ref="H119" si="59">H108+H118</f>
        <v>18</v>
      </c>
      <c r="I119" s="32">
        <f t="shared" ref="I119" si="60">I108+I118</f>
        <v>83</v>
      </c>
      <c r="J119" s="32">
        <f t="shared" ref="J119:L119" si="61">J108+J118</f>
        <v>928</v>
      </c>
      <c r="K119" s="32"/>
      <c r="L119" s="32">
        <f t="shared" si="61"/>
        <v>100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170</v>
      </c>
      <c r="G120" s="40">
        <v>12</v>
      </c>
      <c r="H120" s="40">
        <v>6</v>
      </c>
      <c r="I120" s="40">
        <v>12</v>
      </c>
      <c r="J120" s="40">
        <v>280</v>
      </c>
      <c r="K120" s="41">
        <v>223</v>
      </c>
      <c r="L120" s="40">
        <v>40.840000000000003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943</v>
      </c>
      <c r="L122" s="43">
        <v>2.16</v>
      </c>
    </row>
    <row r="123" spans="1:12" ht="14.4" x14ac:dyDescent="0.3">
      <c r="A123" s="14"/>
      <c r="B123" s="15"/>
      <c r="C123" s="11"/>
      <c r="D123" s="7" t="s">
        <v>23</v>
      </c>
      <c r="E123" s="42" t="s">
        <v>70</v>
      </c>
      <c r="F123" s="43">
        <v>60</v>
      </c>
      <c r="G123" s="43">
        <v>4</v>
      </c>
      <c r="H123" s="43">
        <v>9</v>
      </c>
      <c r="I123" s="43">
        <v>19</v>
      </c>
      <c r="J123" s="43">
        <v>205</v>
      </c>
      <c r="K123" s="44" t="s">
        <v>68</v>
      </c>
      <c r="L123" s="43">
        <v>22</v>
      </c>
    </row>
    <row r="124" spans="1:12" ht="14.4" x14ac:dyDescent="0.3">
      <c r="A124" s="14"/>
      <c r="B124" s="15"/>
      <c r="C124" s="11"/>
      <c r="D124" s="7" t="s">
        <v>24</v>
      </c>
      <c r="E124" s="42" t="s">
        <v>57</v>
      </c>
      <c r="F124" s="43">
        <v>170</v>
      </c>
      <c r="G124" s="43">
        <v>3</v>
      </c>
      <c r="H124" s="43">
        <v>3</v>
      </c>
      <c r="I124" s="43">
        <v>18</v>
      </c>
      <c r="J124" s="43">
        <v>3</v>
      </c>
      <c r="K124" s="44" t="s">
        <v>42</v>
      </c>
      <c r="L124" s="43">
        <v>25</v>
      </c>
    </row>
    <row r="125" spans="1:12" ht="14.4" x14ac:dyDescent="0.3">
      <c r="A125" s="14"/>
      <c r="B125" s="15"/>
      <c r="C125" s="11"/>
      <c r="D125" s="6" t="s">
        <v>45</v>
      </c>
      <c r="E125" s="42" t="s">
        <v>58</v>
      </c>
      <c r="F125" s="43">
        <v>40</v>
      </c>
      <c r="G125" s="43">
        <v>0</v>
      </c>
      <c r="H125" s="43">
        <v>0</v>
      </c>
      <c r="I125" s="43">
        <v>16</v>
      </c>
      <c r="J125" s="43">
        <v>65</v>
      </c>
      <c r="K125" s="44">
        <v>389</v>
      </c>
      <c r="L125" s="43">
        <v>10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80</v>
      </c>
      <c r="J127" s="19">
        <f t="shared" si="62"/>
        <v>613</v>
      </c>
      <c r="K127" s="25"/>
      <c r="L127" s="19">
        <f t="shared" ref="L127" si="63">SUM(L120:L126)</f>
        <v>100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640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613</v>
      </c>
      <c r="K138" s="32"/>
      <c r="L138" s="32">
        <f t="shared" si="69"/>
        <v>100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335</v>
      </c>
      <c r="G139" s="40">
        <v>15</v>
      </c>
      <c r="H139" s="40">
        <v>16</v>
      </c>
      <c r="I139" s="40">
        <v>35</v>
      </c>
      <c r="J139" s="40">
        <v>445</v>
      </c>
      <c r="K139" s="41">
        <v>91</v>
      </c>
      <c r="L139" s="40">
        <v>59.54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14</v>
      </c>
      <c r="J141" s="43">
        <v>60</v>
      </c>
      <c r="K141" s="44">
        <v>943</v>
      </c>
      <c r="L141" s="43">
        <v>2.16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72</v>
      </c>
      <c r="F142" s="43">
        <v>50</v>
      </c>
      <c r="G142" s="43">
        <v>3</v>
      </c>
      <c r="H142" s="43">
        <v>0</v>
      </c>
      <c r="I142" s="43">
        <v>19</v>
      </c>
      <c r="J142" s="43">
        <v>94</v>
      </c>
      <c r="K142" s="44" t="s">
        <v>42</v>
      </c>
      <c r="L142" s="43">
        <v>3.75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51</v>
      </c>
      <c r="E144" s="42" t="s">
        <v>52</v>
      </c>
      <c r="F144" s="43">
        <v>100</v>
      </c>
      <c r="G144" s="43">
        <v>1</v>
      </c>
      <c r="H144" s="43">
        <v>2</v>
      </c>
      <c r="I144" s="43">
        <v>2</v>
      </c>
      <c r="J144" s="43">
        <v>67</v>
      </c>
      <c r="K144" s="44">
        <v>33</v>
      </c>
      <c r="L144" s="43">
        <v>34.549999999999997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70</v>
      </c>
      <c r="J146" s="19">
        <f t="shared" si="70"/>
        <v>666</v>
      </c>
      <c r="K146" s="25"/>
      <c r="L146" s="19">
        <f t="shared" ref="L146" si="71">SUM(L139:L145)</f>
        <v>100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685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70</v>
      </c>
      <c r="J157" s="32">
        <f t="shared" ref="J157:L157" si="77">J146+J156</f>
        <v>666</v>
      </c>
      <c r="K157" s="32"/>
      <c r="L157" s="32">
        <f t="shared" si="77"/>
        <v>100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305</v>
      </c>
      <c r="G158" s="40">
        <v>12</v>
      </c>
      <c r="H158" s="40">
        <v>16</v>
      </c>
      <c r="I158" s="40">
        <v>29</v>
      </c>
      <c r="J158" s="40">
        <v>388</v>
      </c>
      <c r="K158" s="41" t="s">
        <v>60</v>
      </c>
      <c r="L158" s="40">
        <v>60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72</v>
      </c>
      <c r="F161" s="43">
        <v>40</v>
      </c>
      <c r="G161" s="43">
        <v>2</v>
      </c>
      <c r="H161" s="43">
        <v>0</v>
      </c>
      <c r="I161" s="43">
        <v>20</v>
      </c>
      <c r="J161" s="43">
        <v>84</v>
      </c>
      <c r="K161" s="44" t="s">
        <v>42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45</v>
      </c>
      <c r="E163" s="42" t="s">
        <v>59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 t="s">
        <v>42</v>
      </c>
      <c r="L163" s="43">
        <v>25</v>
      </c>
    </row>
    <row r="164" spans="1:12" ht="14.4" x14ac:dyDescent="0.3">
      <c r="A164" s="23"/>
      <c r="B164" s="15"/>
      <c r="C164" s="11"/>
      <c r="D164" s="6" t="s">
        <v>45</v>
      </c>
      <c r="E164" s="42" t="s">
        <v>43</v>
      </c>
      <c r="F164" s="43">
        <v>20</v>
      </c>
      <c r="G164" s="43">
        <v>2</v>
      </c>
      <c r="H164" s="43">
        <v>2</v>
      </c>
      <c r="I164" s="43">
        <v>14</v>
      </c>
      <c r="J164" s="43">
        <v>83</v>
      </c>
      <c r="K164" s="44" t="s">
        <v>42</v>
      </c>
      <c r="L164" s="43">
        <v>12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78</v>
      </c>
      <c r="J165" s="19">
        <f t="shared" si="78"/>
        <v>620</v>
      </c>
      <c r="K165" s="25"/>
      <c r="L165" s="19">
        <f t="shared" ref="L165" si="79">SUM(L158:L164)</f>
        <v>100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565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78</v>
      </c>
      <c r="J176" s="32">
        <f t="shared" ref="J176:L176" si="85">J165+J175</f>
        <v>620</v>
      </c>
      <c r="K176" s="32"/>
      <c r="L176" s="32">
        <f t="shared" si="85"/>
        <v>100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355</v>
      </c>
      <c r="G177" s="40">
        <v>15</v>
      </c>
      <c r="H177" s="40">
        <v>16</v>
      </c>
      <c r="I177" s="40">
        <v>37</v>
      </c>
      <c r="J177" s="40">
        <v>465</v>
      </c>
      <c r="K177" s="41" t="s">
        <v>62</v>
      </c>
      <c r="L177" s="40">
        <v>46.7</v>
      </c>
    </row>
    <row r="178" spans="1:12" ht="14.4" x14ac:dyDescent="0.3">
      <c r="A178" s="23"/>
      <c r="B178" s="15"/>
      <c r="C178" s="11"/>
      <c r="D178" s="6" t="s">
        <v>51</v>
      </c>
      <c r="E178" s="42" t="s">
        <v>61</v>
      </c>
      <c r="F178" s="43">
        <v>100</v>
      </c>
      <c r="G178" s="43">
        <v>1</v>
      </c>
      <c r="H178" s="43">
        <v>3</v>
      </c>
      <c r="I178" s="43">
        <v>5</v>
      </c>
      <c r="J178" s="43">
        <v>79</v>
      </c>
      <c r="K178" s="44">
        <v>14</v>
      </c>
      <c r="L178" s="43">
        <v>30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72</v>
      </c>
      <c r="F180" s="43">
        <v>40</v>
      </c>
      <c r="G180" s="43">
        <v>2</v>
      </c>
      <c r="H180" s="43">
        <v>0</v>
      </c>
      <c r="I180" s="43">
        <v>19</v>
      </c>
      <c r="J180" s="43">
        <v>84</v>
      </c>
      <c r="K180" s="44" t="s">
        <v>42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45</v>
      </c>
      <c r="E182" s="42" t="s">
        <v>66</v>
      </c>
      <c r="F182" s="43">
        <v>260</v>
      </c>
      <c r="G182" s="43">
        <v>0</v>
      </c>
      <c r="H182" s="43">
        <v>0</v>
      </c>
      <c r="I182" s="43">
        <v>15</v>
      </c>
      <c r="J182" s="43">
        <v>94</v>
      </c>
      <c r="K182" s="44">
        <v>868</v>
      </c>
      <c r="L182" s="43">
        <v>20.3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755</v>
      </c>
      <c r="G184" s="19">
        <f t="shared" ref="G184:J184" si="86">SUM(G177:G183)</f>
        <v>18</v>
      </c>
      <c r="H184" s="19">
        <f t="shared" si="86"/>
        <v>19</v>
      </c>
      <c r="I184" s="19">
        <f t="shared" si="86"/>
        <v>76</v>
      </c>
      <c r="J184" s="19">
        <f t="shared" si="86"/>
        <v>722</v>
      </c>
      <c r="K184" s="25"/>
      <c r="L184" s="19">
        <f t="shared" ref="L184" si="87">SUM(L177:L183)</f>
        <v>100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755</v>
      </c>
      <c r="G195" s="32">
        <f t="shared" ref="G195" si="90">G184+G194</f>
        <v>18</v>
      </c>
      <c r="H195" s="32">
        <f t="shared" ref="H195" si="91">H184+H194</f>
        <v>19</v>
      </c>
      <c r="I195" s="32">
        <f t="shared" ref="I195" si="92">I184+I194</f>
        <v>76</v>
      </c>
      <c r="J195" s="32">
        <f t="shared" ref="J195:L195" si="93">J184+J194</f>
        <v>722</v>
      </c>
      <c r="K195" s="32"/>
      <c r="L195" s="32">
        <f t="shared" si="93"/>
        <v>100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</v>
      </c>
      <c r="H196" s="34">
        <f t="shared" si="94"/>
        <v>18.2</v>
      </c>
      <c r="I196" s="34">
        <f t="shared" si="94"/>
        <v>77.400000000000006</v>
      </c>
      <c r="J196" s="34">
        <f t="shared" si="94"/>
        <v>701.9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2025-03-28T16:45:31Z</dcterms:modified>
</cp:coreProperties>
</file>